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对县市工作评价" sheetId="1" r:id="rId1"/>
  </sheets>
  <calcPr calcId="144525"/>
</workbook>
</file>

<file path=xl/sharedStrings.xml><?xml version="1.0" encoding="utf-8"?>
<sst xmlns="http://schemas.openxmlformats.org/spreadsheetml/2006/main" count="65" uniqueCount="28">
  <si>
    <t>【评分规则】
考评按照扣分制进行。县市初始积分100分，根据每次工作完成情况扣分，扣分规则包括以下因素：
1.收到上级通知后的反馈时间。县市收到通知后24小时内反馈不扣分，超过24小时上级通过电话通知后扣1分。
2.工作完成时间。在规定时间内完成不扣分，工作质量达不到规定标准的须返回重做，完成时间按照最后一次修改时间确定。超时完成扣1分。
3.工作受到上级表扬的酌情加分。</t>
  </si>
  <si>
    <t>最终得分情况</t>
  </si>
  <si>
    <t>扣分合计</t>
  </si>
  <si>
    <t>A市</t>
  </si>
  <si>
    <t>B县</t>
  </si>
  <si>
    <t>C县</t>
  </si>
  <si>
    <t>D县</t>
  </si>
  <si>
    <t>E县</t>
  </si>
  <si>
    <t>F县</t>
  </si>
  <si>
    <t>G县</t>
  </si>
  <si>
    <t>H县</t>
  </si>
  <si>
    <t>序号</t>
  </si>
  <si>
    <t>工作任务</t>
  </si>
  <si>
    <t>任务发布时间</t>
  </si>
  <si>
    <t>工作标准</t>
  </si>
  <si>
    <t>县市</t>
  </si>
  <si>
    <t>收到通知时间
（反馈时间）</t>
  </si>
  <si>
    <t>完成时间
（最后修改时间）</t>
  </si>
  <si>
    <t>完成情况</t>
  </si>
  <si>
    <t>扣分</t>
  </si>
  <si>
    <t>『时间要求』尽早完成</t>
  </si>
  <si>
    <t>1.根据XX号文件，XXXX。
2.根据XX号文件，建设县市XXX。</t>
  </si>
  <si>
    <t>『时间要求』2023年2月20日前完成</t>
  </si>
  <si>
    <t>1.乡镇、村（社区）区划名称、机构名称规范统一。</t>
  </si>
  <si>
    <t>『时间要求』2023年月日前完成</t>
  </si>
  <si>
    <t>1.xxxxx。</t>
  </si>
  <si>
    <t>复制
粘贴
模板
不要编辑</t>
  </si>
  <si>
    <t>鼠标右键点击这里，
在弹出框中选插入/插入8行，
复制粘贴本区块（8行）内容。</t>
  </si>
</sst>
</file>

<file path=xl/styles.xml><?xml version="1.0" encoding="utf-8"?>
<styleSheet xmlns="http://schemas.openxmlformats.org/spreadsheetml/2006/main">
  <numFmts count="5">
    <numFmt numFmtId="176" formatCode="yyyy/m/d\ h:mm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仿宋_GB2312"/>
      <charset val="134"/>
    </font>
    <font>
      <sz val="12"/>
      <name val="黑体"/>
      <charset val="134"/>
    </font>
    <font>
      <sz val="12"/>
      <name val="仿宋_GB2312"/>
      <charset val="134"/>
    </font>
    <font>
      <b/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name val="方正公文楷体"/>
      <charset val="134"/>
    </font>
    <font>
      <sz val="12"/>
      <color theme="1"/>
      <name val="方正公文楷体"/>
      <charset val="134"/>
    </font>
    <font>
      <sz val="12"/>
      <color theme="1"/>
      <name val="仿宋_GB2312"/>
      <charset val="134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30">
    <border>
      <left/>
      <right/>
      <top/>
      <bottom/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/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/>
      <bottom style="mediumDashDot">
        <color auto="true"/>
      </bottom>
      <diagonal/>
    </border>
    <border>
      <left style="thin">
        <color auto="true"/>
      </left>
      <right/>
      <top/>
      <bottom style="mediumDashDot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DashDot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11" borderId="0" applyNumberFormat="false" applyBorder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0" fontId="26" fillId="25" borderId="29" applyNumberFormat="false" applyAlignment="false" applyProtection="false">
      <alignment vertical="center"/>
    </xf>
    <xf numFmtId="0" fontId="16" fillId="15" borderId="25" applyNumberFormat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0" fontId="24" fillId="0" borderId="2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0" borderId="22" applyNumberFormat="false" applyFill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4" fillId="0" borderId="24" applyNumberFormat="false" applyFill="false" applyAlignment="false" applyProtection="false">
      <alignment vertical="center"/>
    </xf>
    <xf numFmtId="0" fontId="17" fillId="0" borderId="26" applyNumberFormat="false" applyFill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21" fillId="0" borderId="2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0" fillId="23" borderId="28" applyNumberFormat="false" applyFont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23" fillId="24" borderId="0" applyNumberFormat="false" applyBorder="false" applyAlignment="false" applyProtection="false">
      <alignment vertical="center"/>
    </xf>
    <xf numFmtId="0" fontId="25" fillId="25" borderId="23" applyNumberFormat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0" fillId="32" borderId="0" applyNumberFormat="false" applyBorder="false" applyAlignment="false" applyProtection="false">
      <alignment vertical="center"/>
    </xf>
    <xf numFmtId="0" fontId="13" fillId="10" borderId="23" applyNumberFormat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Alignment="true">
      <alignment horizontal="center" vertical="center"/>
    </xf>
    <xf numFmtId="0" fontId="2" fillId="0" borderId="1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2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3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4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5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6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7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8" xfId="0" applyNumberFormat="true" applyFont="true" applyFill="true" applyBorder="true" applyAlignment="true" applyProtection="true">
      <alignment horizontal="left" vertical="center" wrapText="true" indent="1"/>
    </xf>
    <xf numFmtId="0" fontId="2" fillId="0" borderId="9" xfId="0" applyNumberFormat="true" applyFont="true" applyFill="true" applyBorder="true" applyAlignment="true" applyProtection="true">
      <alignment horizontal="left" vertical="center" wrapText="true" indent="1"/>
    </xf>
    <xf numFmtId="0" fontId="3" fillId="0" borderId="10" xfId="0" applyNumberFormat="true" applyFont="true" applyFill="true" applyBorder="true" applyAlignment="true" applyProtection="true">
      <alignment horizontal="center" vertical="center"/>
    </xf>
    <xf numFmtId="0" fontId="3" fillId="0" borderId="10" xfId="0" applyNumberFormat="true" applyFont="true" applyFill="true" applyBorder="true" applyAlignment="true" applyProtection="true">
      <alignment horizontal="center" vertical="center" wrapText="true"/>
    </xf>
    <xf numFmtId="0" fontId="3" fillId="0" borderId="11" xfId="0" applyNumberFormat="true" applyFont="true" applyFill="true" applyBorder="true" applyAlignment="true" applyProtection="true">
      <alignment horizontal="center" vertical="center"/>
    </xf>
    <xf numFmtId="0" fontId="3" fillId="0" borderId="12" xfId="0" applyNumberFormat="true" applyFont="true" applyFill="true" applyBorder="true" applyAlignment="true" applyProtection="true">
      <alignment horizontal="center" vertical="center"/>
    </xf>
    <xf numFmtId="0" fontId="4" fillId="0" borderId="13" xfId="0" applyNumberFormat="true" applyFont="true" applyFill="true" applyBorder="true" applyAlignment="true" applyProtection="true">
      <alignment horizontal="center" vertical="center"/>
    </xf>
    <xf numFmtId="0" fontId="4" fillId="0" borderId="13" xfId="0" applyNumberFormat="true" applyFont="true" applyFill="true" applyBorder="true" applyAlignment="true" applyProtection="true">
      <alignment horizontal="center" vertical="center" wrapText="true"/>
    </xf>
    <xf numFmtId="22" fontId="1" fillId="0" borderId="13" xfId="0" applyNumberFormat="true" applyFont="true" applyBorder="true" applyAlignment="true">
      <alignment horizontal="center" vertical="center"/>
    </xf>
    <xf numFmtId="0" fontId="5" fillId="0" borderId="14" xfId="0" applyFont="true" applyBorder="true" applyAlignment="true">
      <alignment vertical="center" wrapText="true"/>
    </xf>
    <xf numFmtId="0" fontId="4" fillId="0" borderId="10" xfId="0" applyNumberFormat="true" applyFont="true" applyFill="true" applyBorder="true" applyAlignment="true" applyProtection="true">
      <alignment horizontal="center" vertical="center"/>
    </xf>
    <xf numFmtId="0" fontId="4" fillId="0" borderId="10" xfId="0" applyNumberFormat="true" applyFont="true" applyFill="true" applyBorder="true" applyAlignment="true" applyProtection="true">
      <alignment horizontal="center" vertical="center" wrapText="true"/>
    </xf>
    <xf numFmtId="0" fontId="1" fillId="0" borderId="10" xfId="0" applyNumberFormat="true" applyFont="true" applyBorder="true" applyAlignment="true">
      <alignment horizontal="center" vertical="center"/>
    </xf>
    <xf numFmtId="0" fontId="1" fillId="0" borderId="15" xfId="0" applyFont="true" applyBorder="true" applyAlignment="true">
      <alignment horizontal="left" vertical="top" wrapText="true"/>
    </xf>
    <xf numFmtId="0" fontId="4" fillId="0" borderId="16" xfId="0" applyNumberFormat="true" applyFont="true" applyFill="true" applyBorder="true" applyAlignment="true" applyProtection="true">
      <alignment horizontal="center" vertical="center"/>
    </xf>
    <xf numFmtId="0" fontId="4" fillId="0" borderId="16" xfId="0" applyNumberFormat="true" applyFont="true" applyFill="true" applyBorder="true" applyAlignment="true" applyProtection="true">
      <alignment horizontal="center" vertical="center" wrapText="true"/>
    </xf>
    <xf numFmtId="0" fontId="1" fillId="0" borderId="16" xfId="0" applyNumberFormat="true" applyFont="true" applyBorder="true" applyAlignment="true">
      <alignment horizontal="center" vertical="center"/>
    </xf>
    <xf numFmtId="0" fontId="1" fillId="0" borderId="17" xfId="0" applyFont="true" applyBorder="true" applyAlignment="true">
      <alignment horizontal="left" vertical="top" wrapText="true"/>
    </xf>
    <xf numFmtId="0" fontId="2" fillId="0" borderId="13" xfId="0" applyNumberFormat="true" applyFont="true" applyFill="true" applyBorder="true" applyAlignment="true" applyProtection="true">
      <alignment horizontal="center" vertical="center" wrapText="true"/>
    </xf>
    <xf numFmtId="0" fontId="2" fillId="0" borderId="10" xfId="0" applyNumberFormat="true" applyFont="true" applyFill="true" applyBorder="true" applyAlignment="true" applyProtection="true">
      <alignment horizontal="center" vertical="center"/>
    </xf>
    <xf numFmtId="0" fontId="2" fillId="0" borderId="11" xfId="0" applyNumberFormat="true" applyFont="true" applyFill="true" applyBorder="true" applyAlignment="true" applyProtection="true">
      <alignment horizontal="center" vertical="center"/>
    </xf>
    <xf numFmtId="0" fontId="4" fillId="0" borderId="11" xfId="0" applyNumberFormat="true" applyFont="true" applyFill="true" applyBorder="true" applyAlignment="true" applyProtection="true">
      <alignment horizontal="center" vertical="center"/>
    </xf>
    <xf numFmtId="0" fontId="1" fillId="0" borderId="11" xfId="0" applyNumberFormat="true" applyFont="true" applyBorder="true" applyAlignment="true">
      <alignment horizontal="center" vertical="center"/>
    </xf>
    <xf numFmtId="0" fontId="1" fillId="0" borderId="12" xfId="0" applyFont="true" applyBorder="true" applyAlignment="true">
      <alignment horizontal="left" vertical="top" wrapText="true"/>
    </xf>
    <xf numFmtId="0" fontId="6" fillId="0" borderId="1" xfId="0" applyFont="true" applyBorder="true" applyAlignment="true">
      <alignment horizontal="centerContinuous" vertical="center"/>
    </xf>
    <xf numFmtId="0" fontId="6" fillId="0" borderId="2" xfId="0" applyFont="true" applyBorder="true" applyAlignment="true">
      <alignment horizontal="centerContinuous" vertical="center"/>
    </xf>
    <xf numFmtId="0" fontId="6" fillId="0" borderId="2" xfId="0" applyFont="true" applyBorder="true" applyAlignment="true">
      <alignment horizontal="centerContinuous" vertical="center" wrapText="true"/>
    </xf>
    <xf numFmtId="0" fontId="7" fillId="0" borderId="4" xfId="0" applyNumberFormat="true" applyFont="true" applyFill="true" applyBorder="true" applyAlignment="true" applyProtection="true">
      <alignment horizontal="center" vertical="center"/>
    </xf>
    <xf numFmtId="0" fontId="8" fillId="0" borderId="5" xfId="0" applyFont="true" applyBorder="true" applyAlignment="true">
      <alignment horizontal="center" vertical="center"/>
    </xf>
    <xf numFmtId="0" fontId="7" fillId="0" borderId="7" xfId="0" applyNumberFormat="true" applyFont="true" applyFill="true" applyBorder="true" applyAlignment="true" applyProtection="true">
      <alignment horizontal="center" vertical="center"/>
    </xf>
    <xf numFmtId="0" fontId="8" fillId="0" borderId="8" xfId="0" applyFont="true" applyBorder="true" applyAlignment="true">
      <alignment horizontal="center" vertical="center"/>
    </xf>
    <xf numFmtId="0" fontId="6" fillId="0" borderId="11" xfId="0" applyFont="true" applyBorder="true" applyAlignment="true">
      <alignment horizontal="center" vertical="center" wrapText="true"/>
    </xf>
    <xf numFmtId="0" fontId="6" fillId="0" borderId="11" xfId="0" applyFont="true" applyBorder="true" applyAlignment="true">
      <alignment horizontal="center" vertical="center"/>
    </xf>
    <xf numFmtId="0" fontId="4" fillId="0" borderId="5" xfId="0" applyNumberFormat="true" applyFont="true" applyFill="true" applyBorder="true" applyAlignment="true" applyProtection="true">
      <alignment horizontal="center" vertical="center"/>
    </xf>
    <xf numFmtId="176" fontId="9" fillId="0" borderId="5" xfId="0" applyNumberFormat="true" applyFont="true" applyBorder="true" applyAlignment="true">
      <alignment horizontal="center" vertical="center"/>
    </xf>
    <xf numFmtId="22" fontId="9" fillId="0" borderId="5" xfId="0" applyNumberFormat="true" applyFont="true" applyBorder="true" applyAlignment="true">
      <alignment horizontal="center" vertical="center"/>
    </xf>
    <xf numFmtId="0" fontId="9" fillId="0" borderId="5" xfId="0" applyFont="true" applyBorder="true" applyAlignment="true">
      <alignment horizontal="center" vertical="center"/>
    </xf>
    <xf numFmtId="0" fontId="9" fillId="0" borderId="5" xfId="0" applyFont="true" applyBorder="true" applyAlignment="true">
      <alignment horizontal="center" vertical="center" wrapText="true"/>
    </xf>
    <xf numFmtId="0" fontId="4" fillId="0" borderId="18" xfId="0" applyNumberFormat="true" applyFont="true" applyFill="true" applyBorder="true" applyAlignment="true" applyProtection="true">
      <alignment horizontal="center" vertical="center"/>
    </xf>
    <xf numFmtId="22" fontId="9" fillId="0" borderId="18" xfId="0" applyNumberFormat="true" applyFont="true" applyBorder="true" applyAlignment="true">
      <alignment horizontal="center" vertical="center"/>
    </xf>
    <xf numFmtId="0" fontId="9" fillId="0" borderId="18" xfId="0" applyFont="true" applyBorder="true" applyAlignment="true">
      <alignment horizontal="center" vertical="center"/>
    </xf>
    <xf numFmtId="0" fontId="6" fillId="0" borderId="19" xfId="0" applyFont="true" applyBorder="true" applyAlignment="true">
      <alignment horizontal="center" vertical="center"/>
    </xf>
    <xf numFmtId="0" fontId="8" fillId="0" borderId="20" xfId="0" applyFont="true" applyBorder="true" applyAlignment="true">
      <alignment horizontal="center" vertical="center"/>
    </xf>
    <xf numFmtId="0" fontId="8" fillId="0" borderId="21" xfId="0" applyFont="true" applyBorder="true" applyAlignment="true">
      <alignment horizontal="center" vertical="center"/>
    </xf>
    <xf numFmtId="0" fontId="1" fillId="0" borderId="0" xfId="0" applyFont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2"/>
  <sheetViews>
    <sheetView showGridLines="0" tabSelected="1" zoomScale="90" zoomScaleNormal="90" workbookViewId="0">
      <selection activeCell="A1" sqref="A1:D9"/>
    </sheetView>
  </sheetViews>
  <sheetFormatPr defaultColWidth="9" defaultRowHeight="13.5"/>
  <cols>
    <col min="1" max="1" width="5.375" customWidth="true"/>
    <col min="2" max="2" width="28.5" customWidth="true"/>
    <col min="3" max="3" width="17.125" customWidth="true"/>
    <col min="4" max="4" width="62.25" customWidth="true"/>
    <col min="5" max="5" width="8.25" customWidth="true"/>
    <col min="6" max="7" width="17.125" style="2" customWidth="true"/>
    <col min="8" max="8" width="59.125" style="2" customWidth="true"/>
    <col min="9" max="9" width="9.375" style="2" customWidth="true"/>
    <col min="10" max="10" width="18" style="2" customWidth="true"/>
    <col min="11" max="11" width="18" customWidth="true"/>
  </cols>
  <sheetData>
    <row r="1" ht="16.5" customHeight="true" spans="1:9">
      <c r="A1" s="3" t="s">
        <v>0</v>
      </c>
      <c r="B1" s="4"/>
      <c r="C1" s="4"/>
      <c r="D1" s="5"/>
      <c r="E1" s="34" t="s">
        <v>1</v>
      </c>
      <c r="F1" s="35"/>
      <c r="G1" s="36"/>
      <c r="H1" s="35"/>
      <c r="I1" s="51" t="s">
        <v>2</v>
      </c>
    </row>
    <row r="2" ht="16.5" spans="1:9">
      <c r="A2" s="6"/>
      <c r="B2" s="7"/>
      <c r="C2" s="7"/>
      <c r="D2" s="8"/>
      <c r="E2" s="37" t="s">
        <v>3</v>
      </c>
      <c r="F2" s="38" t="str">
        <f>"当前评分"&amp;(100-I2)&amp;"分"</f>
        <v>当前评分97分</v>
      </c>
      <c r="G2" s="38"/>
      <c r="H2" s="38"/>
      <c r="I2" s="52">
        <f>SUMIF($E$11:$E$42,E2,$I$11:$I$42)</f>
        <v>3</v>
      </c>
    </row>
    <row r="3" ht="16.5" spans="1:9">
      <c r="A3" s="6"/>
      <c r="B3" s="7"/>
      <c r="C3" s="7"/>
      <c r="D3" s="8"/>
      <c r="E3" s="37" t="s">
        <v>4</v>
      </c>
      <c r="F3" s="38" t="str">
        <f t="shared" ref="F3:F9" si="0">"当前评分"&amp;(100-I3)&amp;"分"</f>
        <v>当前评分98分</v>
      </c>
      <c r="G3" s="38"/>
      <c r="H3" s="38"/>
      <c r="I3" s="52">
        <f t="shared" ref="I3:I9" si="1">SUMIF($E$11:$E$42,E3,$I$11:$I$42)</f>
        <v>2</v>
      </c>
    </row>
    <row r="4" ht="16.5" spans="1:9">
      <c r="A4" s="6"/>
      <c r="B4" s="7"/>
      <c r="C4" s="7"/>
      <c r="D4" s="8"/>
      <c r="E4" s="37" t="s">
        <v>5</v>
      </c>
      <c r="F4" s="38" t="str">
        <f t="shared" si="0"/>
        <v>当前评分99分</v>
      </c>
      <c r="G4" s="38"/>
      <c r="H4" s="38"/>
      <c r="I4" s="52">
        <f t="shared" si="1"/>
        <v>1</v>
      </c>
    </row>
    <row r="5" ht="16.5" spans="1:9">
      <c r="A5" s="6"/>
      <c r="B5" s="7"/>
      <c r="C5" s="7"/>
      <c r="D5" s="8"/>
      <c r="E5" s="37" t="s">
        <v>6</v>
      </c>
      <c r="F5" s="38" t="str">
        <f t="shared" si="0"/>
        <v>当前评分100分</v>
      </c>
      <c r="G5" s="38"/>
      <c r="H5" s="38"/>
      <c r="I5" s="52">
        <f t="shared" si="1"/>
        <v>0</v>
      </c>
    </row>
    <row r="6" ht="16.5" spans="1:9">
      <c r="A6" s="6"/>
      <c r="B6" s="7"/>
      <c r="C6" s="7"/>
      <c r="D6" s="8"/>
      <c r="E6" s="37" t="s">
        <v>7</v>
      </c>
      <c r="F6" s="38" t="str">
        <f t="shared" si="0"/>
        <v>当前评分100分</v>
      </c>
      <c r="G6" s="38"/>
      <c r="H6" s="38"/>
      <c r="I6" s="52">
        <f t="shared" si="1"/>
        <v>0</v>
      </c>
    </row>
    <row r="7" ht="16.5" spans="1:9">
      <c r="A7" s="6"/>
      <c r="B7" s="7"/>
      <c r="C7" s="7"/>
      <c r="D7" s="8"/>
      <c r="E7" s="37" t="s">
        <v>8</v>
      </c>
      <c r="F7" s="38" t="str">
        <f t="shared" si="0"/>
        <v>当前评分100分</v>
      </c>
      <c r="G7" s="38"/>
      <c r="H7" s="38"/>
      <c r="I7" s="52">
        <f t="shared" si="1"/>
        <v>0</v>
      </c>
    </row>
    <row r="8" ht="16.5" spans="1:9">
      <c r="A8" s="6"/>
      <c r="B8" s="7"/>
      <c r="C8" s="7"/>
      <c r="D8" s="8"/>
      <c r="E8" s="37" t="s">
        <v>9</v>
      </c>
      <c r="F8" s="38" t="str">
        <f t="shared" si="0"/>
        <v>当前评分100分</v>
      </c>
      <c r="G8" s="38"/>
      <c r="H8" s="38"/>
      <c r="I8" s="52">
        <f t="shared" si="1"/>
        <v>0</v>
      </c>
    </row>
    <row r="9" ht="17.25" spans="1:9">
      <c r="A9" s="9"/>
      <c r="B9" s="10"/>
      <c r="C9" s="10"/>
      <c r="D9" s="11"/>
      <c r="E9" s="39" t="s">
        <v>10</v>
      </c>
      <c r="F9" s="40" t="str">
        <f t="shared" si="0"/>
        <v>当前评分100分</v>
      </c>
      <c r="G9" s="40"/>
      <c r="H9" s="40"/>
      <c r="I9" s="53">
        <f t="shared" si="1"/>
        <v>0</v>
      </c>
    </row>
    <row r="10" s="1" customFormat="true" ht="28.5" spans="1:10">
      <c r="A10" s="12" t="s">
        <v>11</v>
      </c>
      <c r="B10" s="13" t="s">
        <v>12</v>
      </c>
      <c r="C10" s="14" t="s">
        <v>13</v>
      </c>
      <c r="D10" s="15" t="s">
        <v>14</v>
      </c>
      <c r="E10" s="14" t="s">
        <v>15</v>
      </c>
      <c r="F10" s="41" t="s">
        <v>16</v>
      </c>
      <c r="G10" s="41" t="s">
        <v>17</v>
      </c>
      <c r="H10" s="42" t="s">
        <v>18</v>
      </c>
      <c r="I10" s="42" t="s">
        <v>19</v>
      </c>
      <c r="J10" s="54"/>
    </row>
    <row r="11" s="1" customFormat="true" ht="14.25" spans="1:10">
      <c r="A11" s="16">
        <v>1</v>
      </c>
      <c r="B11" s="17" t="s">
        <v>12</v>
      </c>
      <c r="C11" s="18">
        <v>44956.5020833333</v>
      </c>
      <c r="D11" s="19" t="s">
        <v>20</v>
      </c>
      <c r="E11" s="43" t="s">
        <v>3</v>
      </c>
      <c r="F11" s="44">
        <v>44966.7215277778</v>
      </c>
      <c r="G11" s="45"/>
      <c r="H11" s="46"/>
      <c r="I11" s="46">
        <f>IFERROR(IF(DATEDIF(MID(D11,7,(LEN(D11)-9)),G11,"D")&gt;0,1,0),0)+IF((F11-C11)*24&gt;24,1,0)</f>
        <v>1</v>
      </c>
      <c r="J11" s="54"/>
    </row>
    <row r="12" s="1" customFormat="true" ht="14.25" spans="1:10">
      <c r="A12" s="20"/>
      <c r="B12" s="21"/>
      <c r="C12" s="22"/>
      <c r="D12" s="23" t="s">
        <v>21</v>
      </c>
      <c r="E12" s="43" t="s">
        <v>4</v>
      </c>
      <c r="F12" s="44">
        <v>44966.7215277778</v>
      </c>
      <c r="G12" s="45"/>
      <c r="H12" s="46"/>
      <c r="I12" s="46">
        <f>IFERROR(IF(DATEDIF(MID(D11,7,(LEN(D11)-9)),G12,"D")&gt;0,1,0),0)+IF((F12-C11)*24&gt;24,1,0)</f>
        <v>1</v>
      </c>
      <c r="J12" s="54"/>
    </row>
    <row r="13" s="1" customFormat="true" ht="14.25" spans="1:10">
      <c r="A13" s="20"/>
      <c r="B13" s="21"/>
      <c r="C13" s="22"/>
      <c r="D13" s="23"/>
      <c r="E13" s="43" t="s">
        <v>5</v>
      </c>
      <c r="F13" s="44"/>
      <c r="G13" s="45"/>
      <c r="H13" s="46"/>
      <c r="I13" s="46">
        <f>IFERROR(IF(DATEDIF(MID(D11,7,(LEN(D11)-9)),G13,"D")&gt;0,1,0),0)+IF((F13-C11)*24&gt;24,1,0)</f>
        <v>0</v>
      </c>
      <c r="J13" s="54"/>
    </row>
    <row r="14" s="1" customFormat="true" ht="14.25" spans="1:10">
      <c r="A14" s="20"/>
      <c r="B14" s="21"/>
      <c r="C14" s="22"/>
      <c r="D14" s="23"/>
      <c r="E14" s="43" t="s">
        <v>6</v>
      </c>
      <c r="F14" s="44"/>
      <c r="G14" s="46"/>
      <c r="H14" s="46"/>
      <c r="I14" s="46">
        <f>IFERROR(IF(DATEDIF(MID(D11,7,(LEN(D11)-9)),G14,"D")&gt;0,1,0),0)+IF((F14-C11)*24&gt;24,1,0)</f>
        <v>0</v>
      </c>
      <c r="J14" s="54"/>
    </row>
    <row r="15" s="1" customFormat="true" ht="14.25" spans="1:10">
      <c r="A15" s="20"/>
      <c r="B15" s="21"/>
      <c r="C15" s="22"/>
      <c r="D15" s="23"/>
      <c r="E15" s="43" t="s">
        <v>7</v>
      </c>
      <c r="F15" s="44"/>
      <c r="G15" s="44"/>
      <c r="H15" s="47"/>
      <c r="I15" s="46">
        <f>IFERROR(IF(DATEDIF(MID(D11,7,(LEN(D11)-9)),G15,"D")&gt;0,1,0),0)+IF((F15-C11)*24&gt;24,1,0)</f>
        <v>0</v>
      </c>
      <c r="J15" s="54"/>
    </row>
    <row r="16" s="1" customFormat="true" ht="14.25" spans="1:10">
      <c r="A16" s="20"/>
      <c r="B16" s="21"/>
      <c r="C16" s="22"/>
      <c r="D16" s="23"/>
      <c r="E16" s="43" t="s">
        <v>8</v>
      </c>
      <c r="F16" s="44"/>
      <c r="G16" s="46"/>
      <c r="H16" s="46"/>
      <c r="I16" s="46">
        <f>IFERROR(IF(DATEDIF(MID(D11,7,(LEN(D11)-9)),G16,"D")&gt;0,1,0),0)+IF((F16-C11)*24&gt;24,1,0)</f>
        <v>0</v>
      </c>
      <c r="J16" s="54"/>
    </row>
    <row r="17" s="1" customFormat="true" ht="14.25" spans="1:10">
      <c r="A17" s="20"/>
      <c r="B17" s="21"/>
      <c r="C17" s="22"/>
      <c r="D17" s="23"/>
      <c r="E17" s="43" t="s">
        <v>9</v>
      </c>
      <c r="F17" s="44"/>
      <c r="G17" s="46"/>
      <c r="H17" s="46"/>
      <c r="I17" s="46">
        <f>IFERROR(IF(DATEDIF(MID(D11,7,(LEN(D11)-9)),G17,"D")&gt;0,1,0),0)+IF((F17-C11)*24&gt;24,1,0)</f>
        <v>0</v>
      </c>
      <c r="J17" s="54"/>
    </row>
    <row r="18" s="1" customFormat="true" ht="15" spans="1:10">
      <c r="A18" s="24"/>
      <c r="B18" s="25"/>
      <c r="C18" s="26"/>
      <c r="D18" s="27"/>
      <c r="E18" s="48" t="s">
        <v>10</v>
      </c>
      <c r="F18" s="49"/>
      <c r="G18" s="50"/>
      <c r="H18" s="50"/>
      <c r="I18" s="50">
        <f>IFERROR(IF(DATEDIF(MID(D11,7,(LEN(D11)-9)),G18,"D")&gt;0,1,0),0)+IF((F18-C11)*24&gt;24,1,0)</f>
        <v>0</v>
      </c>
      <c r="J18" s="54"/>
    </row>
    <row r="19" s="1" customFormat="true" ht="14.25" spans="1:10">
      <c r="A19" s="16">
        <v>2</v>
      </c>
      <c r="B19" s="17" t="s">
        <v>12</v>
      </c>
      <c r="C19" s="18">
        <v>44965.7208333333</v>
      </c>
      <c r="D19" s="19" t="s">
        <v>22</v>
      </c>
      <c r="E19" s="43" t="s">
        <v>3</v>
      </c>
      <c r="F19" s="44">
        <v>44966.7215277778</v>
      </c>
      <c r="G19" s="45">
        <v>44985.905787037</v>
      </c>
      <c r="H19" s="46"/>
      <c r="I19" s="46">
        <f>IFERROR(IF(DATEDIF(MID(D19,7,(LEN(D19)-9)),G19,"D")&gt;0,1,0),0)+IF((F19-C19)*24&gt;24,1,0)</f>
        <v>2</v>
      </c>
      <c r="J19" s="54"/>
    </row>
    <row r="20" s="1" customFormat="true" ht="14.25" spans="1:10">
      <c r="A20" s="20"/>
      <c r="B20" s="21"/>
      <c r="C20" s="22"/>
      <c r="D20" s="23" t="s">
        <v>23</v>
      </c>
      <c r="E20" s="43" t="s">
        <v>4</v>
      </c>
      <c r="F20" s="44">
        <v>44966.7215277778</v>
      </c>
      <c r="G20" s="45"/>
      <c r="H20" s="46"/>
      <c r="I20" s="46">
        <f>IFERROR(IF(DATEDIF(MID(D19,7,(LEN(D19)-9)),G20,"D")&gt;0,1,0),0)+IF((F20-C19)*24&gt;24,1,0)</f>
        <v>1</v>
      </c>
      <c r="J20" s="54"/>
    </row>
    <row r="21" s="1" customFormat="true" ht="14.25" spans="1:10">
      <c r="A21" s="20"/>
      <c r="B21" s="21"/>
      <c r="C21" s="22"/>
      <c r="D21" s="23"/>
      <c r="E21" s="43" t="s">
        <v>5</v>
      </c>
      <c r="F21" s="44"/>
      <c r="G21" s="45">
        <v>44985.905787037</v>
      </c>
      <c r="H21" s="46"/>
      <c r="I21" s="46">
        <f>IFERROR(IF(DATEDIF(MID(D19,7,(LEN(D19)-9)),G21,"D")&gt;0,1,0),0)+IF((F21-C19)*24&gt;24,1,0)</f>
        <v>1</v>
      </c>
      <c r="J21" s="54"/>
    </row>
    <row r="22" s="1" customFormat="true" ht="14.25" spans="1:10">
      <c r="A22" s="20"/>
      <c r="B22" s="21"/>
      <c r="C22" s="22"/>
      <c r="D22" s="23"/>
      <c r="E22" s="43" t="s">
        <v>6</v>
      </c>
      <c r="F22" s="44"/>
      <c r="G22" s="46"/>
      <c r="H22" s="46"/>
      <c r="I22" s="46">
        <f>IFERROR(IF(DATEDIF(MID(D19,7,(LEN(D19)-9)),G22,"D")&gt;0,1,0),0)+IF((F22-C19)*24&gt;24,1,0)</f>
        <v>0</v>
      </c>
      <c r="J22" s="54"/>
    </row>
    <row r="23" s="1" customFormat="true" ht="14.25" spans="1:10">
      <c r="A23" s="20"/>
      <c r="B23" s="21"/>
      <c r="C23" s="22"/>
      <c r="D23" s="23"/>
      <c r="E23" s="43" t="s">
        <v>7</v>
      </c>
      <c r="F23" s="44"/>
      <c r="G23" s="46"/>
      <c r="H23" s="46"/>
      <c r="I23" s="46">
        <f>IFERROR(IF(DATEDIF(MID(D19,7,(LEN(D19)-9)),G23,"D")&gt;0,1,0),0)+IF((F23-C19)*24&gt;24,1,0)</f>
        <v>0</v>
      </c>
      <c r="J23" s="54"/>
    </row>
    <row r="24" s="1" customFormat="true" ht="14.25" spans="1:10">
      <c r="A24" s="20"/>
      <c r="B24" s="21"/>
      <c r="C24" s="22"/>
      <c r="D24" s="23"/>
      <c r="E24" s="43" t="s">
        <v>8</v>
      </c>
      <c r="F24" s="45"/>
      <c r="G24" s="46"/>
      <c r="H24" s="46"/>
      <c r="I24" s="46">
        <f>IFERROR(IF(DATEDIF(MID(D19,7,(LEN(D19)-9)),G24,"D")&gt;0,1,0),0)+IF((F24-C19)*24&gt;24,1,0)</f>
        <v>0</v>
      </c>
      <c r="J24" s="54"/>
    </row>
    <row r="25" s="1" customFormat="true" ht="14.25" spans="1:10">
      <c r="A25" s="20"/>
      <c r="B25" s="21"/>
      <c r="C25" s="22"/>
      <c r="D25" s="23"/>
      <c r="E25" s="43" t="s">
        <v>9</v>
      </c>
      <c r="F25" s="45"/>
      <c r="G25" s="46"/>
      <c r="H25" s="46"/>
      <c r="I25" s="46">
        <f>IFERROR(IF(DATEDIF(MID(D19,7,(LEN(D19)-9)),G25,"D")&gt;0,1,0),0)+IF((F25-C19)*24&gt;24,1,0)</f>
        <v>0</v>
      </c>
      <c r="J25" s="54"/>
    </row>
    <row r="26" s="1" customFormat="true" ht="15" spans="1:10">
      <c r="A26" s="24"/>
      <c r="B26" s="25"/>
      <c r="C26" s="26"/>
      <c r="D26" s="27"/>
      <c r="E26" s="48" t="s">
        <v>10</v>
      </c>
      <c r="F26" s="50"/>
      <c r="G26" s="50"/>
      <c r="H26" s="50"/>
      <c r="I26" s="50">
        <f>IFERROR(IF(DATEDIF(MID(D19,7,(LEN(D19)-9)),G26,"D")&gt;0,1,0),0)+IF((F26-C19)*24&gt;24,1,0)</f>
        <v>0</v>
      </c>
      <c r="J26" s="54"/>
    </row>
    <row r="27" s="1" customFormat="true" ht="14.25" spans="1:10">
      <c r="A27" s="16">
        <v>3</v>
      </c>
      <c r="B27" s="17" t="s">
        <v>12</v>
      </c>
      <c r="C27" s="18">
        <v>44927</v>
      </c>
      <c r="D27" s="19" t="s">
        <v>24</v>
      </c>
      <c r="E27" s="43" t="s">
        <v>3</v>
      </c>
      <c r="F27" s="44"/>
      <c r="G27" s="46"/>
      <c r="H27" s="46"/>
      <c r="I27" s="46">
        <f>IFERROR(IF(DATEDIF(MID(D27,7,(LEN(D27)-9)),G27,"D")&gt;0,1,0),0)+IF((F27-C27)*24&gt;24,1,0)</f>
        <v>0</v>
      </c>
      <c r="J27" s="54"/>
    </row>
    <row r="28" s="1" customFormat="true" ht="14.25" spans="1:10">
      <c r="A28" s="20"/>
      <c r="B28" s="21"/>
      <c r="C28" s="22"/>
      <c r="D28" s="23" t="s">
        <v>25</v>
      </c>
      <c r="E28" s="43" t="s">
        <v>4</v>
      </c>
      <c r="F28" s="44"/>
      <c r="G28" s="46"/>
      <c r="H28" s="46"/>
      <c r="I28" s="46">
        <f>IFERROR(IF(DATEDIF(MID(D27,7,(LEN(D27)-9)),G28,"D")&gt;0,1,0),0)+IF((F28-C27)*24&gt;24,1,0)</f>
        <v>0</v>
      </c>
      <c r="J28" s="54"/>
    </row>
    <row r="29" s="1" customFormat="true" ht="14.25" spans="1:10">
      <c r="A29" s="20"/>
      <c r="B29" s="21"/>
      <c r="C29" s="22"/>
      <c r="D29" s="23"/>
      <c r="E29" s="43" t="s">
        <v>5</v>
      </c>
      <c r="F29" s="44"/>
      <c r="G29" s="44"/>
      <c r="H29" s="46"/>
      <c r="I29" s="46">
        <f>IFERROR(IF(DATEDIF(MID(D27,7,(LEN(D27)-9)),G29,"D")&gt;0,1,0),0)+IF((F29-C27)*24&gt;24,1,0)</f>
        <v>0</v>
      </c>
      <c r="J29" s="54"/>
    </row>
    <row r="30" s="1" customFormat="true" ht="14.25" spans="1:10">
      <c r="A30" s="20"/>
      <c r="B30" s="21"/>
      <c r="C30" s="22"/>
      <c r="D30" s="23"/>
      <c r="E30" s="43" t="s">
        <v>6</v>
      </c>
      <c r="F30" s="44"/>
      <c r="G30" s="46"/>
      <c r="H30" s="46"/>
      <c r="I30" s="46">
        <f>IFERROR(IF(DATEDIF(MID(D27,7,(LEN(D27)-9)),G30,"D")&gt;0,1,0),0)+IF((F30-C27)*24&gt;24,1,0)</f>
        <v>0</v>
      </c>
      <c r="J30" s="54"/>
    </row>
    <row r="31" s="1" customFormat="true" ht="14.25" spans="1:10">
      <c r="A31" s="20"/>
      <c r="B31" s="21"/>
      <c r="C31" s="22"/>
      <c r="D31" s="23"/>
      <c r="E31" s="43" t="s">
        <v>7</v>
      </c>
      <c r="F31" s="46"/>
      <c r="G31" s="46"/>
      <c r="H31" s="46"/>
      <c r="I31" s="46">
        <f>IFERROR(IF(DATEDIF(MID(D27,7,(LEN(D27)-9)),G31,"D")&gt;0,1,0),0)+IF((F31-C27)*24&gt;24,1,0)</f>
        <v>0</v>
      </c>
      <c r="J31" s="54"/>
    </row>
    <row r="32" s="1" customFormat="true" ht="14.25" spans="1:10">
      <c r="A32" s="20"/>
      <c r="B32" s="21"/>
      <c r="C32" s="22"/>
      <c r="D32" s="23"/>
      <c r="E32" s="43" t="s">
        <v>8</v>
      </c>
      <c r="F32" s="46"/>
      <c r="G32" s="44"/>
      <c r="H32" s="46"/>
      <c r="I32" s="46">
        <f>IFERROR(IF(DATEDIF(MID(D27,7,(LEN(D27)-9)),G32,"D")&gt;0,1,0),0)+IF((F32-C27)*24&gt;24,1,0)</f>
        <v>0</v>
      </c>
      <c r="J32" s="54"/>
    </row>
    <row r="33" s="1" customFormat="true" ht="14.25" spans="1:10">
      <c r="A33" s="20"/>
      <c r="B33" s="21"/>
      <c r="C33" s="22"/>
      <c r="D33" s="23"/>
      <c r="E33" s="43" t="s">
        <v>9</v>
      </c>
      <c r="F33" s="46"/>
      <c r="G33" s="46"/>
      <c r="H33" s="46"/>
      <c r="I33" s="46">
        <f>IFERROR(IF(DATEDIF(MID(D27,7,(LEN(D27)-9)),G33,"D")&gt;0,1,0),0)+IF((F33-C27)*24&gt;24,1,0)</f>
        <v>0</v>
      </c>
      <c r="J33" s="54"/>
    </row>
    <row r="34" s="1" customFormat="true" ht="15" spans="1:10">
      <c r="A34" s="24"/>
      <c r="B34" s="25"/>
      <c r="C34" s="26"/>
      <c r="D34" s="27"/>
      <c r="E34" s="48" t="s">
        <v>10</v>
      </c>
      <c r="F34" s="50"/>
      <c r="G34" s="50"/>
      <c r="H34" s="50"/>
      <c r="I34" s="50">
        <f>IFERROR(IF(DATEDIF(MID(D27,7,(LEN(D27)-9)),G34,"D")&gt;0,1,0),0)+IF((F34-C27)*24&gt;24,1,0)</f>
        <v>0</v>
      </c>
      <c r="J34" s="54"/>
    </row>
    <row r="35" ht="14.25" spans="1:9">
      <c r="A35" s="28" t="s">
        <v>26</v>
      </c>
      <c r="B35" s="17" t="s">
        <v>27</v>
      </c>
      <c r="C35" s="18">
        <v>44927</v>
      </c>
      <c r="D35" s="19" t="s">
        <v>24</v>
      </c>
      <c r="E35" s="43" t="s">
        <v>3</v>
      </c>
      <c r="F35" s="46"/>
      <c r="G35" s="46"/>
      <c r="H35" s="46"/>
      <c r="I35" s="46">
        <f>IFERROR(IF(DATEDIF(MID(D35,7,(LEN(D35)-9)),G35,"D")&gt;0,1,0),0)+IF((F35-C35)*24&gt;24,1,0)</f>
        <v>0</v>
      </c>
    </row>
    <row r="36" ht="14.25" spans="1:9">
      <c r="A36" s="29"/>
      <c r="B36" s="20"/>
      <c r="C36" s="22"/>
      <c r="D36" s="23" t="s">
        <v>25</v>
      </c>
      <c r="E36" s="43" t="s">
        <v>4</v>
      </c>
      <c r="F36" s="46"/>
      <c r="G36" s="44"/>
      <c r="H36" s="46"/>
      <c r="I36" s="46">
        <f>IFERROR(IF(DATEDIF(MID(D35,7,(LEN(D35)-9)),G36,"D")&gt;0,1,0),0)+IF((F36-C35)*24&gt;24,1,0)</f>
        <v>0</v>
      </c>
    </row>
    <row r="37" ht="14.25" spans="1:9">
      <c r="A37" s="29"/>
      <c r="B37" s="20"/>
      <c r="C37" s="22"/>
      <c r="D37" s="23"/>
      <c r="E37" s="43" t="s">
        <v>5</v>
      </c>
      <c r="F37" s="46"/>
      <c r="G37" s="46"/>
      <c r="H37" s="46"/>
      <c r="I37" s="46">
        <f>IFERROR(IF(DATEDIF(MID(D35,7,(LEN(D35)-9)),G37,"D")&gt;0,1,0),0)+IF((F37-C35)*24&gt;24,1,0)</f>
        <v>0</v>
      </c>
    </row>
    <row r="38" ht="14.25" spans="1:9">
      <c r="A38" s="29"/>
      <c r="B38" s="20"/>
      <c r="C38" s="22"/>
      <c r="D38" s="23"/>
      <c r="E38" s="43" t="s">
        <v>6</v>
      </c>
      <c r="F38" s="46"/>
      <c r="G38" s="46"/>
      <c r="H38" s="46"/>
      <c r="I38" s="46">
        <f>IFERROR(IF(DATEDIF(MID(D35,7,(LEN(D35)-9)),G38,"D")&gt;0,1,0),0)+IF((F38-C35)*24&gt;24,1,0)</f>
        <v>0</v>
      </c>
    </row>
    <row r="39" ht="14.25" spans="1:9">
      <c r="A39" s="29"/>
      <c r="B39" s="20"/>
      <c r="C39" s="22"/>
      <c r="D39" s="23"/>
      <c r="E39" s="43" t="s">
        <v>7</v>
      </c>
      <c r="F39" s="44"/>
      <c r="G39" s="44"/>
      <c r="H39" s="46"/>
      <c r="I39" s="46">
        <f>IFERROR(IF(DATEDIF(MID(D35,7,(LEN(D35)-9)),G39,"D")&gt;0,1,0),0)+IF((F39-C35)*24&gt;24,1,0)</f>
        <v>0</v>
      </c>
    </row>
    <row r="40" ht="14.25" spans="1:9">
      <c r="A40" s="29"/>
      <c r="B40" s="20"/>
      <c r="C40" s="22"/>
      <c r="D40" s="23"/>
      <c r="E40" s="43" t="s">
        <v>8</v>
      </c>
      <c r="F40" s="44"/>
      <c r="G40" s="44"/>
      <c r="H40" s="46"/>
      <c r="I40" s="46">
        <f>IFERROR(IF(DATEDIF(MID(D35,7,(LEN(D35)-9)),G40,"D")&gt;0,1,0),0)+IF((F40-C35)*24&gt;24,1,0)</f>
        <v>0</v>
      </c>
    </row>
    <row r="41" ht="14.25" spans="1:9">
      <c r="A41" s="29"/>
      <c r="B41" s="20"/>
      <c r="C41" s="22"/>
      <c r="D41" s="23"/>
      <c r="E41" s="43" t="s">
        <v>9</v>
      </c>
      <c r="F41" s="46"/>
      <c r="G41" s="44"/>
      <c r="H41" s="46"/>
      <c r="I41" s="46">
        <f>IFERROR(IF(DATEDIF(MID(D35,7,(LEN(D35)-9)),G41,"D")&gt;0,1,0),0)+IF((F41-C35)*24&gt;24,1,0)</f>
        <v>0</v>
      </c>
    </row>
    <row r="42" ht="15" spans="1:9">
      <c r="A42" s="30"/>
      <c r="B42" s="31"/>
      <c r="C42" s="32"/>
      <c r="D42" s="33"/>
      <c r="E42" s="43" t="s">
        <v>10</v>
      </c>
      <c r="F42" s="46"/>
      <c r="G42" s="46"/>
      <c r="H42" s="46"/>
      <c r="I42" s="46">
        <f>IFERROR(IF(DATEDIF(MID(D35,7,(LEN(D35)-9)),G42,"D")&gt;0,1,0),0)+IF((F42-C35)*24&gt;24,1,0)</f>
        <v>0</v>
      </c>
    </row>
  </sheetData>
  <sortState ref="E18:H25">
    <sortCondition ref="E18:E25"/>
  </sortState>
  <mergeCells count="25">
    <mergeCell ref="F2:H2"/>
    <mergeCell ref="F3:H3"/>
    <mergeCell ref="F4:H4"/>
    <mergeCell ref="F5:H5"/>
    <mergeCell ref="F6:H6"/>
    <mergeCell ref="F7:H7"/>
    <mergeCell ref="F8:H8"/>
    <mergeCell ref="F9:H9"/>
    <mergeCell ref="A11:A18"/>
    <mergeCell ref="A19:A26"/>
    <mergeCell ref="A27:A34"/>
    <mergeCell ref="A35:A42"/>
    <mergeCell ref="B11:B18"/>
    <mergeCell ref="B19:B26"/>
    <mergeCell ref="B27:B34"/>
    <mergeCell ref="B35:B42"/>
    <mergeCell ref="C11:C18"/>
    <mergeCell ref="C19:C26"/>
    <mergeCell ref="C27:C34"/>
    <mergeCell ref="C35:C42"/>
    <mergeCell ref="D12:D18"/>
    <mergeCell ref="D20:D26"/>
    <mergeCell ref="D28:D34"/>
    <mergeCell ref="D36:D42"/>
    <mergeCell ref="A1:D9"/>
  </mergeCells>
  <pageMargins left="0.75" right="0.75" top="1" bottom="1" header="0.5" footer="0.5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对县市工作评价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</dc:creator>
  <cp:lastModifiedBy> 渣渣</cp:lastModifiedBy>
  <dcterms:created xsi:type="dcterms:W3CDTF">2023-02-09T17:11:00Z</dcterms:created>
  <dcterms:modified xsi:type="dcterms:W3CDTF">2023-02-08T21:50:15Z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KSOReadingLayout">
    <vt:bool>false</vt:bool>
  </property>
</Properties>
</file>